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Bja91uwIt/aeEOJZqTY52WS8xIWZnc8/LKqIh6J671QAGXV6HO0faz8YuKktiUcBbuhl1ELD03rzMUd1EIhlg==" workbookSaltValue="qA3HYXvGHONK/pvj3zMzHQ==" workbookSpinCount="100000" lockStructure="1"/>
  <bookViews>
    <workbookView xWindow="0" yWindow="15" windowWidth="15360" windowHeight="762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<sst xmlns="http://schemas.openxmlformats.org/spreadsheetml/2006/main" count="240" uniqueCount="126">
  <si>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</si>
  <si>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</si>
  <si>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</si>
  <si>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</si>
  <si>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</si>
  <si>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</si>
  <si>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</si>
  <si>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</si>
  <si>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</si>
  <si>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</si>
  <si>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</si>
  <si>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</si>
  <si>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</si>
  <si>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</si>
  <si>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</si>
  <si>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</si>
  <si>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</si>
  <si>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</si>
  <si>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</si>
  <si>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</si>
  <si>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</si>
  <si>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</si>
  <si>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</si>
  <si>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</si>
  <si>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</si>
  <si>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</si>
  <si>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</si>
  <si>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</si>
  <si>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</si>
  <si>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</si>
  <si>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</si>
  <si>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</si>
  <si>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</si>
  <si>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</si>
  <si>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</si>
  <si>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</si>
  <si>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</si>
  <si>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</si>
  <si>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</si>
  <si>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</si>
  <si>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</si>
  <si>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</si>
  <si>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</si>
  <si>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</si>
  <si>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</si>
  <si>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</si>
  <si>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</si>
  <si>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</si>
  <si>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</si>
  <si>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</si>
  <si>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</si>
  <si>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</si>
  <si>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</si>
  <si>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</si>
  <si>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</si>
  <si>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</si>
  <si>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</si>
  <si>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</si>
  <si>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</si>
  <si>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</si>
  <si>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</si>
  <si>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</si>
  <si>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</si>
  <si>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</si>
  <si>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</si>
  <si>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</si>
  <si>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</si>
  <si>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</si>
  <si>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</si>
  <si>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</si>
  <si>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</si>
  <si>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</si>
  <si>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</si>
  <si>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</si>
  <si>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</si>
  <si>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</si>
  <si>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</si>
  <si>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</si>
  <si>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</si>
  <si>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</si>
  <si>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</si>
  <si>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</si>
  <si>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</si>
  <si>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</si>
  <si>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</si>
  <si>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</si>
  <si>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</si>
  <si>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</si>
  <si>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</si>
  <si>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</si>
  <si>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</si>
  <si>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</si>
  <si>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</si>
  <si>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</si>
  <si>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</si>
  <si>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</si>
  <si>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</si>
  <si>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</si>
  <si>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</si>
  <si>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</si>
  <si>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</si>
  <si>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</si>
  <si>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</si>
  <si>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</si>
  <si>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</si>
  <si>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</si>
  <si>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</si>
  <si>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</si>
  <si>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</si>
  <si>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</si>
  <si>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</si>
  <si>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</si>
  <si>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</si>
  <si>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</si>
  <si>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</si>
  <si>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</si>
  <si>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</si>
  <si>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</si>
  <si>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</si>
  <si>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</si>
  <si>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</si>
  <si>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</si>
  <si>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</si>
  <si>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公共下水道塩屋処理区において、現在管渠の整備工事中である。経営の健全性の指標のうち、企業債残高対事業規模比率については、地方債の借入により類似団体と比較して大きくなっている。また、効率性の指標のうち、施設利用率や水洗化率については、接続戸数が少なく、類似団体と比較して、大きく下回っている。</t>
    <rPh sb="1" eb="3">
      <t>コウキョウ</t>
    </rPh>
    <rPh sb="3" eb="6">
      <t>ゲスイドウ</t>
    </rPh>
    <rPh sb="101" eb="103">
      <t>シセツ</t>
    </rPh>
    <rPh sb="103" eb="106">
      <t>リヨウリツ</t>
    </rPh>
    <phoneticPr fontId="4"/>
  </si>
  <si>
    <t>　供用開始から年数が経過していないため、老朽化による管渠の更新は行っていない。今後、老朽化の状況を踏まえ、計画を立てて取り組んでいく必要がある。</t>
    <rPh sb="7" eb="9">
      <t>ネンスウ</t>
    </rPh>
    <rPh sb="10" eb="12">
      <t>ケイカ</t>
    </rPh>
    <phoneticPr fontId="4"/>
  </si>
  <si>
    <t>　経営改善について、今後も接続啓発に努め、接続率を上げ、経営の効率性の向上を目指すとともに、維持管理費用の削減や投資の効率化を踏まえた、計画的な管渠整備を行っていく必要がある。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</si>
</sst>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5-46D5-8245-163501F2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00160"/>
        <c:axId val="9910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5-46D5-8245-163501F2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00160"/>
        <c:axId val="99102080"/>
      </c:lineChart>
      <c:dateAx>
        <c:axId val="991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02080"/>
        <c:crosses val="autoZero"/>
        <c:auto val="1"/>
        <c:lblOffset val="100"/>
        <c:baseTimeUnit val="years"/>
      </c:dateAx>
      <c:valAx>
        <c:axId val="9910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0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78.38</c:v>
                </c:pt>
                <c:pt idx="1">
                  <c:v>65.89</c:v>
                </c:pt>
                <c:pt idx="2">
                  <c:v>57.26</c:v>
                </c:pt>
                <c:pt idx="3">
                  <c:v>48.79</c:v>
                </c:pt>
                <c:pt idx="4">
                  <c:v>94.68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3-4A90-8B62-A24C8A14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45600"/>
        <c:axId val="10459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63-4A90-8B62-A24C8A14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5600"/>
        <c:axId val="104595456"/>
      </c:lineChart>
      <c:dateAx>
        <c:axId val="9914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95456"/>
        <c:crosses val="autoZero"/>
        <c:auto val="1"/>
        <c:lblOffset val="100"/>
        <c:baseTimeUnit val="years"/>
      </c:dateAx>
      <c:valAx>
        <c:axId val="10459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4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7-46F0-A93A-BD8A5A99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4624"/>
        <c:axId val="10463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B7-46F0-A93A-BD8A5A99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4624"/>
        <c:axId val="104636800"/>
      </c:lineChart>
      <c:dateAx>
        <c:axId val="10463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36800"/>
        <c:crosses val="autoZero"/>
        <c:auto val="1"/>
        <c:lblOffset val="100"/>
        <c:baseTimeUnit val="years"/>
      </c:dateAx>
      <c:valAx>
        <c:axId val="10463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3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6-4160-AE41-437E3588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99392"/>
        <c:axId val="1067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B6-4160-AE41-437E3588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99392"/>
        <c:axId val="106705664"/>
      </c:lineChart>
      <c:dateAx>
        <c:axId val="1066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05664"/>
        <c:crosses val="autoZero"/>
        <c:auto val="1"/>
        <c:lblOffset val="100"/>
        <c:baseTimeUnit val="years"/>
      </c:dateAx>
      <c:valAx>
        <c:axId val="1067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A-4D36-96F4-DA2420F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4384"/>
        <c:axId val="1070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A-4D36-96F4-DA2420F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24384"/>
        <c:axId val="107026304"/>
      </c:lineChart>
      <c:dateAx>
        <c:axId val="10702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26304"/>
        <c:crosses val="autoZero"/>
        <c:auto val="1"/>
        <c:lblOffset val="100"/>
        <c:baseTimeUnit val="years"/>
      </c:dateAx>
      <c:valAx>
        <c:axId val="1070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5-4591-9882-489D20EE6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57536"/>
        <c:axId val="107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5-4591-9882-489D20EE6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57536"/>
        <c:axId val="107059456"/>
      </c:lineChart>
      <c:dateAx>
        <c:axId val="10705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59456"/>
        <c:crosses val="autoZero"/>
        <c:auto val="1"/>
        <c:lblOffset val="100"/>
        <c:baseTimeUnit val="years"/>
      </c:dateAx>
      <c:valAx>
        <c:axId val="1070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5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46607.14</c:v>
                </c:pt>
                <c:pt idx="1">
                  <c:v>32701.55</c:v>
                </c:pt>
                <c:pt idx="2">
                  <c:v>2205.88</c:v>
                </c:pt>
                <c:pt idx="3">
                  <c:v>3583.48</c:v>
                </c:pt>
                <c:pt idx="4">
                  <c:v>3596.23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8-4262-9050-157190AB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79008"/>
        <c:axId val="10678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D8-4262-9050-157190AB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79008"/>
        <c:axId val="106780928"/>
      </c:lineChart>
      <c:dateAx>
        <c:axId val="1067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80928"/>
        <c:crosses val="autoZero"/>
        <c:auto val="1"/>
        <c:lblOffset val="100"/>
        <c:baseTimeUnit val="years"/>
      </c:dateAx>
      <c:valAx>
        <c:axId val="10678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7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6.66</c:v>
                </c:pt>
                <c:pt idx="1">
                  <c:v>8.0299999999999994</c:v>
                </c:pt>
                <c:pt idx="2">
                  <c:v>10.37</c:v>
                </c:pt>
                <c:pt idx="3">
                  <c:v>9.9700000000000006</c:v>
                </c:pt>
                <c:pt idx="4">
                  <c:v>59.49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43-43E0-B2C5-B9D9A9BE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08064"/>
        <c:axId val="10680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43-43E0-B2C5-B9D9A9BE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08064"/>
        <c:axId val="106809984"/>
      </c:lineChart>
      <c:dateAx>
        <c:axId val="10680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09984"/>
        <c:crosses val="autoZero"/>
        <c:auto val="1"/>
        <c:lblOffset val="100"/>
        <c:baseTimeUnit val="years"/>
      </c:dateAx>
      <c:valAx>
        <c:axId val="10680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0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2025.91</c:v>
                </c:pt>
                <c:pt idx="1">
                  <c:v>1724.96</c:v>
                </c:pt>
                <c:pt idx="2">
                  <c:v>1405.51</c:v>
                </c:pt>
                <c:pt idx="3">
                  <c:v>1473.74</c:v>
                </c:pt>
                <c:pt idx="4">
                  <c:v>245.42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E9-4D25-8719-56C6101F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10848"/>
        <c:axId val="10691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E9-4D25-8719-56C6101F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0848"/>
        <c:axId val="106912768"/>
      </c:lineChart>
      <c:dateAx>
        <c:axId val="10691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12768"/>
        <c:crosses val="autoZero"/>
        <c:auto val="1"/>
        <c:lblOffset val="100"/>
        <c:baseTimeUnit val="years"/>
      </c:dateAx>
      <c:valAx>
        <c:axId val="10691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1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2.38</c:v>
                </c:pt>
                <c:pt idx="1">
                  <c:v>3.23</c:v>
                </c:pt>
                <c:pt idx="2">
                  <c:v>4.6900000000000004</c:v>
                </c:pt>
                <c:pt idx="3">
                  <c:v>5.38</c:v>
                </c:pt>
                <c:pt idx="4">
                  <c:v>6.69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F-44D4-B456-F4117518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44000"/>
        <c:axId val="10694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F-44D4-B456-F4117518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4000"/>
        <c:axId val="106945920"/>
      </c:lineChart>
      <c:dateAx>
        <c:axId val="10694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45920"/>
        <c:crosses val="autoZero"/>
        <c:auto val="1"/>
        <c:lblOffset val="100"/>
        <c:baseTimeUnit val="years"/>
      </c:dateAx>
      <c:valAx>
        <c:axId val="10694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4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23.4</c:v>
                </c:pt>
                <c:pt idx="1">
                  <c:v>23.13</c:v>
                </c:pt>
                <c:pt idx="2">
                  <c:v>27.01</c:v>
                </c:pt>
                <c:pt idx="3">
                  <c:v>25.94</c:v>
                </c:pt>
                <c:pt idx="4">
                  <c:v>28.15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4-42F9-9796-F2406145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01728"/>
        <c:axId val="10700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4-42F9-9796-F2406145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1728"/>
        <c:axId val="107008000"/>
      </c:lineChart>
      <c:dateAx>
        <c:axId val="10700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08000"/>
        <c:crosses val="autoZero"/>
        <c:auto val="1"/>
        <c:lblOffset val="100"/>
        <c:baseTimeUnit val="years"/>
      </c:dateAx>
      <c:valAx>
        <c:axId val="10700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0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和歌山県　御坊市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24005</v>
      </c>
      <c r="AM8" s="66"/>
      <c r="AN8" s="66"/>
      <c r="AO8" s="66"/>
      <c r="AP8" s="66"/>
      <c r="AQ8" s="66"/>
      <c r="AR8" s="66"/>
      <c r="AS8" s="66"/>
      <c r="AT8" s="65">
        <f>データ!T6</f>
        <v>43.91</v>
      </c>
      <c r="AU8" s="65"/>
      <c r="AV8" s="65"/>
      <c r="AW8" s="65"/>
      <c r="AX8" s="65"/>
      <c r="AY8" s="65"/>
      <c r="AZ8" s="65"/>
      <c r="BA8" s="65"/>
      <c r="BB8" s="65">
        <f>データ!U6</f>
        <v>546.69000000000005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5.08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3132</v>
      </c>
      <c r="AE10" s="66"/>
      <c r="AF10" s="66"/>
      <c r="AG10" s="66"/>
      <c r="AH10" s="66"/>
      <c r="AI10" s="66"/>
      <c r="AJ10" s="66"/>
      <c r="AK10" s="2"/>
      <c r="AL10" s="66">
        <f>データ!V6</f>
        <v>1208</v>
      </c>
      <c r="AM10" s="66"/>
      <c r="AN10" s="66"/>
      <c r="AO10" s="66"/>
      <c r="AP10" s="66"/>
      <c r="AQ10" s="66"/>
      <c r="AR10" s="66"/>
      <c r="AS10" s="66"/>
      <c r="AT10" s="65">
        <f>データ!W6</f>
        <v>0.33</v>
      </c>
      <c r="AU10" s="65"/>
      <c r="AV10" s="65"/>
      <c r="AW10" s="65"/>
      <c r="AX10" s="65"/>
      <c r="AY10" s="65"/>
      <c r="AZ10" s="65"/>
      <c r="BA10" s="65"/>
      <c r="BB10" s="65">
        <f>データ!X6</f>
        <v>3660.61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iH6B0+E35c8f+NIjUmRp+uM0MEu2k7tN2ETUuxuvT3TTyOFFOacfO/SmQb3r00G7ZbCU/SIMg9edrBeoCTZ/Sw==" saltValue="plQgdNFc/GAK+1ibBxCnU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302058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和歌山県　御坊市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5.08</v>
      </c>
      <c r="Q6" s="33">
        <f t="shared" si="3"/>
        <v>100</v>
      </c>
      <c r="R6" s="33">
        <f t="shared" si="3"/>
        <v>3132</v>
      </c>
      <c r="S6" s="33">
        <f t="shared" si="3"/>
        <v>24005</v>
      </c>
      <c r="T6" s="33">
        <f t="shared" si="3"/>
        <v>43.91</v>
      </c>
      <c r="U6" s="33">
        <f t="shared" si="3"/>
        <v>546.69000000000005</v>
      </c>
      <c r="V6" s="33">
        <f t="shared" si="3"/>
        <v>1208</v>
      </c>
      <c r="W6" s="33">
        <f t="shared" si="3"/>
        <v>0.33</v>
      </c>
      <c r="X6" s="33">
        <f t="shared" si="3"/>
        <v>3660.61</v>
      </c>
      <c r="Y6" s="34">
        <f>IF(Y7="",NA(),Y7)</f>
        <v>78.38</v>
      </c>
      <c r="Z6" s="34">
        <f t="shared" ref="Z6:AH6" si="4">IF(Z7="",NA(),Z7)</f>
        <v>65.89</v>
      </c>
      <c r="AA6" s="34">
        <f t="shared" si="4"/>
        <v>57.26</v>
      </c>
      <c r="AB6" s="34">
        <f t="shared" si="4"/>
        <v>48.79</v>
      </c>
      <c r="AC6" s="34">
        <f t="shared" si="4"/>
        <v>94.68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46607.14</v>
      </c>
      <c r="BG6" s="34">
        <f t="shared" ref="BG6:BO6" si="7">IF(BG7="",NA(),BG7)</f>
        <v>32701.55</v>
      </c>
      <c r="BH6" s="34">
        <f t="shared" si="7"/>
        <v>2205.88</v>
      </c>
      <c r="BI6" s="34">
        <f t="shared" si="7"/>
        <v>3583.48</v>
      </c>
      <c r="BJ6" s="34">
        <f t="shared" si="7"/>
        <v>3596.23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6.66</v>
      </c>
      <c r="BR6" s="34">
        <f t="shared" ref="BR6:BZ6" si="8">IF(BR7="",NA(),BR7)</f>
        <v>8.0299999999999994</v>
      </c>
      <c r="BS6" s="34">
        <f t="shared" si="8"/>
        <v>10.37</v>
      </c>
      <c r="BT6" s="34">
        <f t="shared" si="8"/>
        <v>9.9700000000000006</v>
      </c>
      <c r="BU6" s="34">
        <f t="shared" si="8"/>
        <v>59.49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2025.91</v>
      </c>
      <c r="CC6" s="34">
        <f t="shared" ref="CC6:CK6" si="9">IF(CC7="",NA(),CC7)</f>
        <v>1724.96</v>
      </c>
      <c r="CD6" s="34">
        <f t="shared" si="9"/>
        <v>1405.51</v>
      </c>
      <c r="CE6" s="34">
        <f t="shared" si="9"/>
        <v>1473.74</v>
      </c>
      <c r="CF6" s="34">
        <f t="shared" si="9"/>
        <v>245.42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2.38</v>
      </c>
      <c r="CN6" s="34">
        <f t="shared" ref="CN6:CV6" si="10">IF(CN7="",NA(),CN7)</f>
        <v>3.23</v>
      </c>
      <c r="CO6" s="34">
        <f t="shared" si="10"/>
        <v>4.6900000000000004</v>
      </c>
      <c r="CP6" s="34">
        <f t="shared" si="10"/>
        <v>5.38</v>
      </c>
      <c r="CQ6" s="34">
        <f t="shared" si="10"/>
        <v>6.69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23.4</v>
      </c>
      <c r="CY6" s="34">
        <f t="shared" ref="CY6:DG6" si="11">IF(CY7="",NA(),CY7)</f>
        <v>23.13</v>
      </c>
      <c r="CZ6" s="34">
        <f t="shared" si="11"/>
        <v>27.01</v>
      </c>
      <c r="DA6" s="34">
        <f t="shared" si="11"/>
        <v>25.94</v>
      </c>
      <c r="DB6" s="34">
        <f t="shared" si="11"/>
        <v>28.15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302058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5.08</v>
      </c>
      <c r="Q7" s="37">
        <v>100</v>
      </c>
      <c r="R7" s="37">
        <v>3132</v>
      </c>
      <c r="S7" s="37">
        <v>24005</v>
      </c>
      <c r="T7" s="37">
        <v>43.91</v>
      </c>
      <c r="U7" s="37">
        <v>546.69000000000005</v>
      </c>
      <c r="V7" s="37">
        <v>1208</v>
      </c>
      <c r="W7" s="37">
        <v>0.33</v>
      </c>
      <c r="X7" s="37">
        <v>3660.61</v>
      </c>
      <c r="Y7" s="37">
        <v>78.38</v>
      </c>
      <c r="Z7" s="37">
        <v>65.89</v>
      </c>
      <c r="AA7" s="37">
        <v>57.26</v>
      </c>
      <c r="AB7" s="37">
        <v>48.79</v>
      </c>
      <c r="AC7" s="37">
        <v>94.68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46607.14</v>
      </c>
      <c r="BG7" s="37">
        <v>32701.55</v>
      </c>
      <c r="BH7" s="37">
        <v>2205.88</v>
      </c>
      <c r="BI7" s="37">
        <v>3583.48</v>
      </c>
      <c r="BJ7" s="37">
        <v>3596.23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6.66</v>
      </c>
      <c r="BR7" s="37">
        <v>8.0299999999999994</v>
      </c>
      <c r="BS7" s="37">
        <v>10.37</v>
      </c>
      <c r="BT7" s="37">
        <v>9.9700000000000006</v>
      </c>
      <c r="BU7" s="37">
        <v>59.49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2025.91</v>
      </c>
      <c r="CC7" s="37">
        <v>1724.96</v>
      </c>
      <c r="CD7" s="37">
        <v>1405.51</v>
      </c>
      <c r="CE7" s="37">
        <v>1473.74</v>
      </c>
      <c r="CF7" s="37">
        <v>245.42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2.38</v>
      </c>
      <c r="CN7" s="37">
        <v>3.23</v>
      </c>
      <c r="CO7" s="37">
        <v>4.6900000000000004</v>
      </c>
      <c r="CP7" s="37">
        <v>5.38</v>
      </c>
      <c r="CQ7" s="37">
        <v>6.69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23.4</v>
      </c>
      <c r="CY7" s="37">
        <v>23.13</v>
      </c>
      <c r="CZ7" s="37">
        <v>27.01</v>
      </c>
      <c r="DA7" s="37">
        <v>25.94</v>
      </c>
      <c r="DB7" s="37">
        <v>28.15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gesui12</cp:lastModifiedBy>
  <dcterms:created xsi:type="dcterms:W3CDTF">2018-12-03T09:16:05Z</dcterms:created>
  <dcterms:modified xsi:type="dcterms:W3CDTF">2019-02-05T06:49:09Z</dcterms:modified>
  <cp:category/>
</cp:coreProperties>
</file>