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7ejB6QYL0qJLq4WMGxWVzIJ85QaicYTcEt15Rz+WNDvpZ9EfAcwLfDBJqmAHhDgqRbKzMR06rTrqV13KAVL7hw==" workbookSaltValue="8FYvWcHcsyedXPxodvlT9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<sst xmlns="http://schemas.openxmlformats.org/spreadsheetml/2006/main" count="240" uniqueCount="126">
  <si>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</si>
  <si>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</si>
  <si>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</si>
  <si>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</si>
  <si>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</si>
  <si>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</si>
  <si>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</si>
  <si>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</si>
  <si>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</si>
  <si>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</si>
  <si>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</si>
  <si>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</si>
  <si>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</si>
  <si>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</si>
  <si>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</si>
  <si>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</si>
  <si>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</si>
  <si>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</si>
  <si>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</si>
  <si>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</si>
  <si>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</si>
  <si>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</si>
  <si>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</si>
  <si>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</si>
  <si>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</si>
  <si>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</si>
  <si>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</si>
  <si>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</si>
  <si>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</si>
  <si>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</si>
  <si>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</si>
  <si>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</si>
  <si>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</si>
  <si>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</si>
  <si>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</si>
  <si>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</si>
  <si>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</si>
  <si>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</si>
  <si>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</si>
  <si>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</si>
  <si>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</si>
  <si>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</si>
  <si>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</si>
  <si>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</si>
  <si>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</si>
  <si>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</si>
  <si>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</si>
  <si>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</si>
  <si>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</si>
  <si>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</si>
  <si>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</si>
  <si>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</si>
  <si>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</si>
  <si>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</si>
  <si>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</si>
  <si>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</si>
  <si>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</si>
  <si>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</si>
  <si>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</si>
  <si>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</si>
  <si>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</si>
  <si>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</si>
  <si>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</si>
  <si>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</si>
  <si>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</si>
  <si>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</si>
  <si>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</si>
  <si>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</si>
  <si>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</si>
  <si>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</si>
  <si>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</si>
  <si>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</si>
  <si>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</si>
  <si>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</si>
  <si>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</si>
  <si>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</si>
  <si>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</si>
  <si>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</si>
  <si>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</si>
  <si>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</si>
  <si>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</si>
  <si>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</si>
  <si>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</si>
  <si>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</si>
  <si>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</si>
  <si>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</si>
  <si>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</si>
  <si>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</si>
  <si>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</si>
  <si>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</si>
  <si>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</si>
  <si>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</si>
  <si>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</si>
  <si>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</si>
  <si>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</si>
  <si>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</si>
  <si>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</si>
  <si>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</si>
  <si>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</si>
  <si>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</si>
  <si>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</si>
  <si>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</si>
  <si>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</si>
  <si>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</si>
  <si>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</si>
  <si>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</si>
  <si>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</si>
  <si>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</si>
  <si>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</si>
  <si>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</si>
  <si>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</si>
  <si>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</si>
  <si>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</si>
  <si>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</si>
  <si>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</si>
  <si>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</si>
  <si>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</si>
  <si>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</si>
  <si>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</si>
  <si>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</si>
  <si>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</si>
  <si>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</si>
  <si>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</si>
  <si>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農業集落排水地区４箇所の整備が完了している。経営の健全性の指標のうち、企業債残高対事業規模比率は、地方債の償還が進んでいるので徐々に改善されている。また、効率性の指標のうち、経費回収率、水洗化率は類似団体と比較して平均的な値となっている。</t>
    <rPh sb="64" eb="66">
      <t>ジョジョ</t>
    </rPh>
    <rPh sb="88" eb="90">
      <t>ケイヒ</t>
    </rPh>
    <rPh sb="90" eb="92">
      <t>カイシュウ</t>
    </rPh>
    <rPh sb="92" eb="93">
      <t>リツ</t>
    </rPh>
    <phoneticPr fontId="4"/>
  </si>
  <si>
    <t>　供用開始から、最も古い富安処理区で20年が経過しているが、標準耐用年数内であり、老朽化による改修などは行っていない。今後、老朽化状況を踏まえ、計画的に取り組んでいく必要がある。</t>
    <rPh sb="1" eb="3">
      <t>キョウヨウ</t>
    </rPh>
    <rPh sb="3" eb="5">
      <t>カイシ</t>
    </rPh>
    <rPh sb="8" eb="9">
      <t>モット</t>
    </rPh>
    <rPh sb="10" eb="11">
      <t>フル</t>
    </rPh>
    <rPh sb="12" eb="14">
      <t>トミヤス</t>
    </rPh>
    <rPh sb="14" eb="16">
      <t>ショリ</t>
    </rPh>
    <rPh sb="16" eb="17">
      <t>ク</t>
    </rPh>
    <rPh sb="20" eb="21">
      <t>ネン</t>
    </rPh>
    <rPh sb="22" eb="24">
      <t>ケイカ</t>
    </rPh>
    <rPh sb="30" eb="32">
      <t>ヒョウジュン</t>
    </rPh>
    <rPh sb="32" eb="34">
      <t>タイヨウ</t>
    </rPh>
    <rPh sb="34" eb="36">
      <t>ネンスウ</t>
    </rPh>
    <rPh sb="36" eb="37">
      <t>ナイ</t>
    </rPh>
    <rPh sb="41" eb="44">
      <t>ロウキュウカ</t>
    </rPh>
    <rPh sb="47" eb="49">
      <t>カイシュウ</t>
    </rPh>
    <rPh sb="52" eb="53">
      <t>オコナ</t>
    </rPh>
    <rPh sb="59" eb="61">
      <t>コンゴ</t>
    </rPh>
    <rPh sb="62" eb="65">
      <t>ロウキュウカ</t>
    </rPh>
    <rPh sb="65" eb="67">
      <t>ジョウキョウ</t>
    </rPh>
    <rPh sb="68" eb="69">
      <t>フ</t>
    </rPh>
    <rPh sb="72" eb="75">
      <t>ケイカクテキ</t>
    </rPh>
    <rPh sb="76" eb="77">
      <t>ト</t>
    </rPh>
    <rPh sb="78" eb="79">
      <t>ク</t>
    </rPh>
    <rPh sb="83" eb="85">
      <t>ヒツヨウ</t>
    </rPh>
    <phoneticPr fontId="4"/>
  </si>
  <si>
    <t>　経営改善について、今後も地元と連携して、より一層の接続推進に取り組むとともに、今後、施設の老朽化に伴う更新費用の増額が見込まれ、経営の効率化を進めていく必要がある。</t>
    <rPh sb="1" eb="3">
      <t>ケイエイ</t>
    </rPh>
    <rPh sb="3" eb="5">
      <t>カイゼン</t>
    </rPh>
    <rPh sb="10" eb="12">
      <t>コンゴ</t>
    </rPh>
    <rPh sb="13" eb="15">
      <t>ジモト</t>
    </rPh>
    <rPh sb="16" eb="18">
      <t>レンケイ</t>
    </rPh>
    <rPh sb="23" eb="25">
      <t>イッソウ</t>
    </rPh>
    <rPh sb="26" eb="28">
      <t>セツゾク</t>
    </rPh>
    <rPh sb="28" eb="30">
      <t>スイシン</t>
    </rPh>
    <rPh sb="31" eb="32">
      <t>ト</t>
    </rPh>
    <rPh sb="33" eb="34">
      <t>ク</t>
    </rPh>
    <rPh sb="40" eb="42">
      <t>コンゴ</t>
    </rPh>
    <rPh sb="43" eb="45">
      <t>シセツ</t>
    </rPh>
    <rPh sb="46" eb="49">
      <t>ロウキュウカ</t>
    </rPh>
    <rPh sb="50" eb="51">
      <t>トモナ</t>
    </rPh>
    <rPh sb="52" eb="54">
      <t>コウシン</t>
    </rPh>
    <rPh sb="54" eb="56">
      <t>ヒヨウ</t>
    </rPh>
    <rPh sb="57" eb="59">
      <t>ゾウガク</t>
    </rPh>
    <rPh sb="60" eb="62">
      <t>ミコ</t>
    </rPh>
    <rPh sb="65" eb="67">
      <t>ケイエイ</t>
    </rPh>
    <rPh sb="68" eb="71">
      <t>コウリツカ</t>
    </rPh>
    <rPh sb="72" eb="73">
      <t>スス</t>
    </rPh>
    <rPh sb="77" eb="7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</si>
</sst>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75-4779-BDDE-0EB4E4707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51584"/>
        <c:axId val="9805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75-4779-BDDE-0EB4E4707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51584"/>
        <c:axId val="98053504"/>
      </c:lineChart>
      <c:dateAx>
        <c:axId val="9805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53504"/>
        <c:crosses val="autoZero"/>
        <c:auto val="1"/>
        <c:lblOffset val="100"/>
        <c:baseTimeUnit val="years"/>
      </c:dateAx>
      <c:valAx>
        <c:axId val="9805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5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41.94</c:v>
                </c:pt>
                <c:pt idx="1">
                  <c:v>42.25</c:v>
                </c:pt>
                <c:pt idx="2">
                  <c:v>42.96</c:v>
                </c:pt>
                <c:pt idx="3">
                  <c:v>41.94</c:v>
                </c:pt>
                <c:pt idx="4">
                  <c:v>42.33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CD-41E5-A81C-CFAF3548F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25792"/>
        <c:axId val="10582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CD-41E5-A81C-CFAF3548F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25792"/>
        <c:axId val="105827712"/>
      </c:lineChart>
      <c:dateAx>
        <c:axId val="10582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27712"/>
        <c:crosses val="autoZero"/>
        <c:auto val="1"/>
        <c:lblOffset val="100"/>
        <c:baseTimeUnit val="years"/>
      </c:dateAx>
      <c:valAx>
        <c:axId val="10582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2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80.33</c:v>
                </c:pt>
                <c:pt idx="1">
                  <c:v>82.54</c:v>
                </c:pt>
                <c:pt idx="2">
                  <c:v>83.78</c:v>
                </c:pt>
                <c:pt idx="3">
                  <c:v>85.68</c:v>
                </c:pt>
                <c:pt idx="4">
                  <c:v>85.46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68-4959-94C0-F8E086424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83520"/>
        <c:axId val="10588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68-4959-94C0-F8E086424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3520"/>
        <c:axId val="105889792"/>
      </c:lineChart>
      <c:dateAx>
        <c:axId val="10588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89792"/>
        <c:crosses val="autoZero"/>
        <c:auto val="1"/>
        <c:lblOffset val="100"/>
        <c:baseTimeUnit val="years"/>
      </c:dateAx>
      <c:valAx>
        <c:axId val="10588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8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54.22</c:v>
                </c:pt>
                <c:pt idx="1">
                  <c:v>54.32</c:v>
                </c:pt>
                <c:pt idx="2">
                  <c:v>54.2</c:v>
                </c:pt>
                <c:pt idx="3">
                  <c:v>52.63</c:v>
                </c:pt>
                <c:pt idx="4">
                  <c:v>84.6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EF-4A7F-8981-C534BE1D0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92928"/>
        <c:axId val="9928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EF-4A7F-8981-C534BE1D0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92928"/>
        <c:axId val="99287040"/>
      </c:lineChart>
      <c:dateAx>
        <c:axId val="9809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87040"/>
        <c:crosses val="autoZero"/>
        <c:auto val="1"/>
        <c:lblOffset val="100"/>
        <c:baseTimeUnit val="years"/>
      </c:dateAx>
      <c:valAx>
        <c:axId val="9928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9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C-41D4-98E7-83334318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26208"/>
        <c:axId val="9932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7C-41D4-98E7-83334318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26208"/>
        <c:axId val="99328384"/>
      </c:lineChart>
      <c:dateAx>
        <c:axId val="9932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28384"/>
        <c:crosses val="autoZero"/>
        <c:auto val="1"/>
        <c:lblOffset val="100"/>
        <c:baseTimeUnit val="years"/>
      </c:dateAx>
      <c:valAx>
        <c:axId val="9932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2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8-4DE6-9FC6-71BFD7221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85280"/>
        <c:axId val="10559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28-4DE6-9FC6-71BFD7221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85280"/>
        <c:axId val="105591552"/>
      </c:lineChart>
      <c:dateAx>
        <c:axId val="10558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91552"/>
        <c:crosses val="autoZero"/>
        <c:auto val="1"/>
        <c:lblOffset val="100"/>
        <c:baseTimeUnit val="years"/>
      </c:dateAx>
      <c:valAx>
        <c:axId val="10559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8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8A-431B-A918-CBF6C9B9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9296"/>
        <c:axId val="10564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8A-431B-A918-CBF6C9B9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39296"/>
        <c:axId val="105641472"/>
      </c:lineChart>
      <c:dateAx>
        <c:axId val="10563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41472"/>
        <c:crosses val="autoZero"/>
        <c:auto val="1"/>
        <c:lblOffset val="100"/>
        <c:baseTimeUnit val="years"/>
      </c:dateAx>
      <c:valAx>
        <c:axId val="10564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3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6-4C2D-AA21-7C4D229F4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82816"/>
        <c:axId val="10568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56-4C2D-AA21-7C4D229F4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2816"/>
        <c:axId val="105689088"/>
      </c:lineChart>
      <c:dateAx>
        <c:axId val="10568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89088"/>
        <c:crosses val="autoZero"/>
        <c:auto val="1"/>
        <c:lblOffset val="100"/>
        <c:baseTimeUnit val="years"/>
      </c:dateAx>
      <c:valAx>
        <c:axId val="10568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8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1729.92</c:v>
                </c:pt>
                <c:pt idx="1">
                  <c:v>1617.9</c:v>
                </c:pt>
                <c:pt idx="2">
                  <c:v>426.21</c:v>
                </c:pt>
                <c:pt idx="3">
                  <c:v>434.71</c:v>
                </c:pt>
                <c:pt idx="4">
                  <c:v>403.97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1C-4881-A507-2312F4F8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84768"/>
        <c:axId val="10598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1C-4881-A507-2312F4F8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84768"/>
        <c:axId val="105986688"/>
      </c:lineChart>
      <c:dateAx>
        <c:axId val="10598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86688"/>
        <c:crosses val="autoZero"/>
        <c:auto val="1"/>
        <c:lblOffset val="100"/>
        <c:baseTimeUnit val="years"/>
      </c:dateAx>
      <c:valAx>
        <c:axId val="10598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8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37.58</c:v>
                </c:pt>
                <c:pt idx="1">
                  <c:v>37.479999999999997</c:v>
                </c:pt>
                <c:pt idx="2">
                  <c:v>36.72</c:v>
                </c:pt>
                <c:pt idx="3">
                  <c:v>37.76</c:v>
                </c:pt>
                <c:pt idx="4">
                  <c:v>61.78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2-4FBE-99B9-B21787E63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17536"/>
        <c:axId val="10601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A2-4FBE-99B9-B21787E63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7536"/>
        <c:axId val="106019456"/>
      </c:lineChart>
      <c:dateAx>
        <c:axId val="10601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019456"/>
        <c:crosses val="autoZero"/>
        <c:auto val="1"/>
        <c:lblOffset val="100"/>
        <c:baseTimeUnit val="years"/>
      </c:dateAx>
      <c:valAx>
        <c:axId val="10601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1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481.52</c:v>
                </c:pt>
                <c:pt idx="1">
                  <c:v>495.21</c:v>
                </c:pt>
                <c:pt idx="2">
                  <c:v>501.15</c:v>
                </c:pt>
                <c:pt idx="3">
                  <c:v>505.22</c:v>
                </c:pt>
                <c:pt idx="4">
                  <c:v>305.47000000000003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6D-437B-93FC-73C1DCD76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96736"/>
        <c:axId val="1057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6D-437B-93FC-73C1DCD76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96736"/>
        <c:axId val="105798656"/>
      </c:lineChart>
      <c:dateAx>
        <c:axId val="10579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98656"/>
        <c:crosses val="autoZero"/>
        <c:auto val="1"/>
        <c:lblOffset val="100"/>
        <c:baseTimeUnit val="years"/>
      </c:dateAx>
      <c:valAx>
        <c:axId val="1057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9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和歌山県　御坊市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24005</v>
      </c>
      <c r="AM8" s="49"/>
      <c r="AN8" s="49"/>
      <c r="AO8" s="49"/>
      <c r="AP8" s="49"/>
      <c r="AQ8" s="49"/>
      <c r="AR8" s="49"/>
      <c r="AS8" s="49"/>
      <c r="AT8" s="44">
        <f>データ!T6</f>
        <v>43.91</v>
      </c>
      <c r="AU8" s="44"/>
      <c r="AV8" s="44"/>
      <c r="AW8" s="44"/>
      <c r="AX8" s="44"/>
      <c r="AY8" s="44"/>
      <c r="AZ8" s="44"/>
      <c r="BA8" s="44"/>
      <c r="BB8" s="44">
        <f>データ!U6</f>
        <v>546.69000000000005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10.99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3564</v>
      </c>
      <c r="AE10" s="49"/>
      <c r="AF10" s="49"/>
      <c r="AG10" s="49"/>
      <c r="AH10" s="49"/>
      <c r="AI10" s="49"/>
      <c r="AJ10" s="49"/>
      <c r="AK10" s="2"/>
      <c r="AL10" s="49">
        <f>データ!V6</f>
        <v>2613</v>
      </c>
      <c r="AM10" s="49"/>
      <c r="AN10" s="49"/>
      <c r="AO10" s="49"/>
      <c r="AP10" s="49"/>
      <c r="AQ10" s="49"/>
      <c r="AR10" s="49"/>
      <c r="AS10" s="49"/>
      <c r="AT10" s="44">
        <f>データ!W6</f>
        <v>0.63</v>
      </c>
      <c r="AU10" s="44"/>
      <c r="AV10" s="44"/>
      <c r="AW10" s="44"/>
      <c r="AX10" s="44"/>
      <c r="AY10" s="44"/>
      <c r="AZ10" s="44"/>
      <c r="BA10" s="44"/>
      <c r="BB10" s="44">
        <f>データ!X6</f>
        <v>4147.62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K0Sropx8dhZPWIYS4qBNzTGJnn+dTwEpOWvtKoATYUcXFFgN8+qi+leTkWlCQvATRWknC6uskS7E/XmekxQNBA==" saltValue="ubFL7hYofhm8z490ZWKYY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302058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和歌山県　御坊市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10.99</v>
      </c>
      <c r="Q6" s="33">
        <f t="shared" si="3"/>
        <v>100</v>
      </c>
      <c r="R6" s="33">
        <f t="shared" si="3"/>
        <v>3564</v>
      </c>
      <c r="S6" s="33">
        <f t="shared" si="3"/>
        <v>24005</v>
      </c>
      <c r="T6" s="33">
        <f t="shared" si="3"/>
        <v>43.91</v>
      </c>
      <c r="U6" s="33">
        <f t="shared" si="3"/>
        <v>546.69000000000005</v>
      </c>
      <c r="V6" s="33">
        <f t="shared" si="3"/>
        <v>2613</v>
      </c>
      <c r="W6" s="33">
        <f t="shared" si="3"/>
        <v>0.63</v>
      </c>
      <c r="X6" s="33">
        <f t="shared" si="3"/>
        <v>4147.62</v>
      </c>
      <c r="Y6" s="34">
        <f>IF(Y7="",NA(),Y7)</f>
        <v>54.22</v>
      </c>
      <c r="Z6" s="34">
        <f t="shared" ref="Z6:AH6" si="4">IF(Z7="",NA(),Z7)</f>
        <v>54.32</v>
      </c>
      <c r="AA6" s="34">
        <f t="shared" si="4"/>
        <v>54.2</v>
      </c>
      <c r="AB6" s="34">
        <f t="shared" si="4"/>
        <v>52.63</v>
      </c>
      <c r="AC6" s="34">
        <f t="shared" si="4"/>
        <v>84.6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1729.92</v>
      </c>
      <c r="BG6" s="34">
        <f t="shared" ref="BG6:BO6" si="7">IF(BG7="",NA(),BG7)</f>
        <v>1617.9</v>
      </c>
      <c r="BH6" s="34">
        <f t="shared" si="7"/>
        <v>426.21</v>
      </c>
      <c r="BI6" s="34">
        <f t="shared" si="7"/>
        <v>434.71</v>
      </c>
      <c r="BJ6" s="34">
        <f t="shared" si="7"/>
        <v>403.97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37.58</v>
      </c>
      <c r="BR6" s="34">
        <f t="shared" ref="BR6:BZ6" si="8">IF(BR7="",NA(),BR7)</f>
        <v>37.479999999999997</v>
      </c>
      <c r="BS6" s="34">
        <f t="shared" si="8"/>
        <v>36.72</v>
      </c>
      <c r="BT6" s="34">
        <f t="shared" si="8"/>
        <v>37.76</v>
      </c>
      <c r="BU6" s="34">
        <f t="shared" si="8"/>
        <v>61.78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481.52</v>
      </c>
      <c r="CC6" s="34">
        <f t="shared" ref="CC6:CK6" si="9">IF(CC7="",NA(),CC7)</f>
        <v>495.21</v>
      </c>
      <c r="CD6" s="34">
        <f t="shared" si="9"/>
        <v>501.15</v>
      </c>
      <c r="CE6" s="34">
        <f t="shared" si="9"/>
        <v>505.22</v>
      </c>
      <c r="CF6" s="34">
        <f t="shared" si="9"/>
        <v>305.47000000000003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41.94</v>
      </c>
      <c r="CN6" s="34">
        <f t="shared" ref="CN6:CV6" si="10">IF(CN7="",NA(),CN7)</f>
        <v>42.25</v>
      </c>
      <c r="CO6" s="34">
        <f t="shared" si="10"/>
        <v>42.96</v>
      </c>
      <c r="CP6" s="34">
        <f t="shared" si="10"/>
        <v>41.94</v>
      </c>
      <c r="CQ6" s="34">
        <f t="shared" si="10"/>
        <v>42.33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80.33</v>
      </c>
      <c r="CY6" s="34">
        <f t="shared" ref="CY6:DG6" si="11">IF(CY7="",NA(),CY7)</f>
        <v>82.54</v>
      </c>
      <c r="CZ6" s="34">
        <f t="shared" si="11"/>
        <v>83.78</v>
      </c>
      <c r="DA6" s="34">
        <f t="shared" si="11"/>
        <v>85.68</v>
      </c>
      <c r="DB6" s="34">
        <f t="shared" si="11"/>
        <v>85.46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302058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10.99</v>
      </c>
      <c r="Q7" s="37">
        <v>100</v>
      </c>
      <c r="R7" s="37">
        <v>3564</v>
      </c>
      <c r="S7" s="37">
        <v>24005</v>
      </c>
      <c r="T7" s="37">
        <v>43.91</v>
      </c>
      <c r="U7" s="37">
        <v>546.69000000000005</v>
      </c>
      <c r="V7" s="37">
        <v>2613</v>
      </c>
      <c r="W7" s="37">
        <v>0.63</v>
      </c>
      <c r="X7" s="37">
        <v>4147.62</v>
      </c>
      <c r="Y7" s="37">
        <v>54.22</v>
      </c>
      <c r="Z7" s="37">
        <v>54.32</v>
      </c>
      <c r="AA7" s="37">
        <v>54.2</v>
      </c>
      <c r="AB7" s="37">
        <v>52.63</v>
      </c>
      <c r="AC7" s="37">
        <v>84.6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1729.92</v>
      </c>
      <c r="BG7" s="37">
        <v>1617.9</v>
      </c>
      <c r="BH7" s="37">
        <v>426.21</v>
      </c>
      <c r="BI7" s="37">
        <v>434.71</v>
      </c>
      <c r="BJ7" s="37">
        <v>403.97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37.58</v>
      </c>
      <c r="BR7" s="37">
        <v>37.479999999999997</v>
      </c>
      <c r="BS7" s="37">
        <v>36.72</v>
      </c>
      <c r="BT7" s="37">
        <v>37.76</v>
      </c>
      <c r="BU7" s="37">
        <v>61.78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481.52</v>
      </c>
      <c r="CC7" s="37">
        <v>495.21</v>
      </c>
      <c r="CD7" s="37">
        <v>501.15</v>
      </c>
      <c r="CE7" s="37">
        <v>505.22</v>
      </c>
      <c r="CF7" s="37">
        <v>305.47000000000003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41.94</v>
      </c>
      <c r="CN7" s="37">
        <v>42.25</v>
      </c>
      <c r="CO7" s="37">
        <v>42.96</v>
      </c>
      <c r="CP7" s="37">
        <v>41.94</v>
      </c>
      <c r="CQ7" s="37">
        <v>42.33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80.33</v>
      </c>
      <c r="CY7" s="37">
        <v>82.54</v>
      </c>
      <c r="CZ7" s="37">
        <v>83.78</v>
      </c>
      <c r="DA7" s="37">
        <v>85.68</v>
      </c>
      <c r="DB7" s="37">
        <v>85.46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gesui12</cp:lastModifiedBy>
  <dcterms:created xsi:type="dcterms:W3CDTF">2018-12-03T09:27:11Z</dcterms:created>
  <dcterms:modified xsi:type="dcterms:W3CDTF">2019-02-05T06:50:58Z</dcterms:modified>
  <cp:category/>
</cp:coreProperties>
</file>